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Isabel\Documents\Finanzen Fachschaft\"/>
    </mc:Choice>
  </mc:AlternateContent>
  <xr:revisionPtr revIDLastSave="0" documentId="13_ncr:1_{CA59AF1B-14C8-4701-B413-F223AF1241F6}" xr6:coauthVersionLast="40" xr6:coauthVersionMax="40" xr10:uidLastSave="{00000000-0000-0000-0000-000000000000}"/>
  <bookViews>
    <workbookView xWindow="0" yWindow="0" windowWidth="12740" windowHeight="11910" tabRatio="602" xr2:uid="{00000000-000D-0000-FFFF-FFFF00000000}"/>
  </bookViews>
  <sheets>
    <sheet name="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1" i="1" l="1"/>
  <c r="D25" i="1"/>
  <c r="C68" i="1"/>
  <c r="C62" i="1"/>
  <c r="C72" i="1"/>
  <c r="C20" i="1" l="1"/>
  <c r="C75" i="1"/>
  <c r="D12" i="1" l="1"/>
  <c r="C47" i="1" l="1"/>
  <c r="C42" i="1"/>
  <c r="D39" i="1"/>
  <c r="C28" i="1"/>
  <c r="D31" i="1" s="1"/>
  <c r="C33" i="1" s="1"/>
  <c r="D59" i="1"/>
  <c r="C84" i="1" l="1"/>
  <c r="D53" i="1"/>
  <c r="C87" i="1" l="1"/>
</calcChain>
</file>

<file path=xl/sharedStrings.xml><?xml version="1.0" encoding="utf-8"?>
<sst xmlns="http://schemas.openxmlformats.org/spreadsheetml/2006/main" count="102" uniqueCount="90">
  <si>
    <t>Postennummer</t>
  </si>
  <si>
    <t>Titel</t>
  </si>
  <si>
    <t>Einnahmen</t>
  </si>
  <si>
    <t>VS-Beiträge</t>
  </si>
  <si>
    <t>Ausgaben</t>
  </si>
  <si>
    <t>Büroausstattung</t>
  </si>
  <si>
    <t>Saldo:</t>
  </si>
  <si>
    <t>Verwaltungseinnahmen</t>
  </si>
  <si>
    <t>gemischte Einnahmen</t>
  </si>
  <si>
    <t>Spenden, Zuschüsse</t>
  </si>
  <si>
    <t>Einnahmen Veranstaltungen zur Orientierung, Beratung und Vernetzung</t>
  </si>
  <si>
    <t>Einnahmen aus Abschlussveranstaltungen</t>
  </si>
  <si>
    <t>Einnahmen aus kulturellen Veranstaltungen</t>
  </si>
  <si>
    <t>sonstige Einnahmen</t>
  </si>
  <si>
    <t>Personal</t>
  </si>
  <si>
    <t>Dankgeschenke</t>
  </si>
  <si>
    <t>Verwaltungs- und Betriebsaufwand</t>
  </si>
  <si>
    <t>Weitere Ausstattung</t>
  </si>
  <si>
    <t>Reparatur/Instandhaltung</t>
  </si>
  <si>
    <t>Druck- und Kopierkosten</t>
  </si>
  <si>
    <t>Dienstreisen</t>
  </si>
  <si>
    <t>Bewirtungskosten und Lebensmittel</t>
  </si>
  <si>
    <t>Zuweisungen und Förderungen</t>
  </si>
  <si>
    <t>Unterstützung studentischer Projekte und Gruppen</t>
  </si>
  <si>
    <t>Pflege der überregionalen und internationalen Studierendenbeziehungen</t>
  </si>
  <si>
    <t>Projekte der FS</t>
  </si>
  <si>
    <t>Projekte und Veranstaltungen inhaltlicher Art</t>
  </si>
  <si>
    <t>Orientierungsveranstaltungen und dergleichen</t>
  </si>
  <si>
    <t>Vernetzungsveranstaltungen</t>
  </si>
  <si>
    <t>Abschlussveranstaltungen</t>
  </si>
  <si>
    <t>Projekte und Veranstaltungen kultureller Art</t>
  </si>
  <si>
    <t>Sommerfest</t>
  </si>
  <si>
    <t>Eigenbeteiligung Ersti-Wochenende</t>
  </si>
  <si>
    <t>Zweckgebundene Rücklagen</t>
  </si>
  <si>
    <t>3</t>
  </si>
  <si>
    <t>Auflösung Rücklagen</t>
  </si>
  <si>
    <t>Summe 1</t>
  </si>
  <si>
    <t>Summe 2</t>
  </si>
  <si>
    <t>Summe 3</t>
  </si>
  <si>
    <t>Auflösung Rücklage</t>
  </si>
  <si>
    <t>Summe 5</t>
  </si>
  <si>
    <t>Summe 6</t>
  </si>
  <si>
    <t>Summe</t>
  </si>
  <si>
    <t>Summe 4</t>
  </si>
  <si>
    <t>Summe 7</t>
  </si>
  <si>
    <t>Summen</t>
  </si>
  <si>
    <t>Bemerkungen</t>
  </si>
  <si>
    <t>Zuweisung</t>
  </si>
  <si>
    <t>Unterschrift FS-Finanzverantwortliche</t>
  </si>
  <si>
    <t>101.0233</t>
  </si>
  <si>
    <t>210.0233</t>
  </si>
  <si>
    <t>221.0233</t>
  </si>
  <si>
    <t>222.0233</t>
  </si>
  <si>
    <t>223.0233</t>
  </si>
  <si>
    <t>Budgetplan der Fachschaft Pharmazie 2019</t>
  </si>
  <si>
    <t>Kapitelnummer Fachschaft: 0233</t>
  </si>
  <si>
    <t>290.0233</t>
  </si>
  <si>
    <t>340.0233</t>
  </si>
  <si>
    <t>470.0233</t>
  </si>
  <si>
    <t>511.0233</t>
  </si>
  <si>
    <t>513.0233</t>
  </si>
  <si>
    <t>Ersti-Party</t>
  </si>
  <si>
    <t>Naturwissenschaftlerball</t>
  </si>
  <si>
    <t>Herbstsymposium</t>
  </si>
  <si>
    <t>514.0233</t>
  </si>
  <si>
    <t>515.0233</t>
  </si>
  <si>
    <t>531.0233</t>
  </si>
  <si>
    <t>540.0233</t>
  </si>
  <si>
    <t>621.0233</t>
  </si>
  <si>
    <t>622.0233</t>
  </si>
  <si>
    <t>710.0233</t>
  </si>
  <si>
    <t>721.0233</t>
  </si>
  <si>
    <t>722.0233</t>
  </si>
  <si>
    <t>730.0233</t>
  </si>
  <si>
    <t>740.0233</t>
  </si>
  <si>
    <t>BVT Teilnahmebeiträge</t>
  </si>
  <si>
    <t>BVT &amp; andere Reisekosten</t>
  </si>
  <si>
    <t>Verpflegung FS-Sitzungen</t>
  </si>
  <si>
    <t>Miete Schränke ZNF</t>
  </si>
  <si>
    <t>Herbstsymposium (zweckgebundene Rücklage)</t>
  </si>
  <si>
    <t>Naturwissenschaftlerball (zweckgebundene Rücklage)</t>
  </si>
  <si>
    <t>FS Teambuilding Grillen Neckarwiese</t>
  </si>
  <si>
    <t>Teddybärkrankenhaus</t>
  </si>
  <si>
    <t>Vampire Cup</t>
  </si>
  <si>
    <t>White Coat Ceremony</t>
  </si>
  <si>
    <t>Ersti-Woche</t>
  </si>
  <si>
    <t>Ersti-Wochenende</t>
  </si>
  <si>
    <t>BPhD Mitgliedsbeiträge</t>
  </si>
  <si>
    <t>Weihnachts-Party</t>
  </si>
  <si>
    <t>(4160,58 € ohne zweckgebundene Rücklage)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</si>
</sst>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[$€-407];[Red]\-#,##0.00\ [$€-407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0" xfId="1" applyNumberFormat="1" applyFont="1"/>
    <xf numFmtId="164" fontId="0" fillId="0" borderId="0" xfId="1" applyNumberFormat="1" applyFont="1"/>
    <xf numFmtId="164" fontId="3" fillId="0" borderId="0" xfId="1" applyNumberFormat="1" applyFont="1"/>
    <xf numFmtId="165" fontId="2" fillId="0" borderId="0" xfId="0" applyNumberFormat="1" applyFont="1"/>
    <xf numFmtId="0" fontId="0" fillId="0" borderId="0" xfId="0" applyFont="1"/>
    <xf numFmtId="0" fontId="0" fillId="0" borderId="0" xfId="0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165" fontId="3" fillId="0" borderId="0" xfId="0" applyNumberFormat="1" applyFont="1"/>
    <xf numFmtId="3" fontId="3" fillId="0" borderId="0" xfId="0" quotePrefix="1" applyNumberFormat="1" applyFont="1"/>
    <xf numFmtId="49" fontId="4" fillId="0" borderId="0" xfId="0" applyNumberFormat="1" applyFont="1"/>
    <xf numFmtId="49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/>
    <xf numFmtId="164" fontId="3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left"/>
    </xf>
    <xf numFmtId="0" fontId="0" fillId="0" borderId="2" xfId="0" applyFont="1" applyBorder="1"/>
    <xf numFmtId="164" fontId="2" fillId="0" borderId="2" xfId="0" applyNumberFormat="1" applyFont="1" applyBorder="1"/>
    <xf numFmtId="0" fontId="3" fillId="0" borderId="2" xfId="0" applyFont="1" applyBorder="1"/>
    <xf numFmtId="164" fontId="3" fillId="0" borderId="1" xfId="1" applyNumberFormat="1" applyFont="1" applyBorder="1"/>
    <xf numFmtId="49" fontId="0" fillId="0" borderId="2" xfId="0" applyNumberFormat="1" applyFont="1" applyBorder="1" applyAlignment="1">
      <alignment horizontal="left"/>
    </xf>
    <xf numFmtId="49" fontId="0" fillId="0" borderId="3" xfId="0" applyNumberFormat="1" applyFont="1" applyBorder="1" applyAlignment="1">
      <alignment horizontal="left"/>
    </xf>
    <xf numFmtId="0" fontId="0" fillId="0" borderId="3" xfId="0" applyFont="1" applyBorder="1"/>
    <xf numFmtId="164" fontId="3" fillId="0" borderId="3" xfId="1" applyNumberFormat="1" applyFont="1" applyBorder="1"/>
    <xf numFmtId="49" fontId="0" fillId="0" borderId="4" xfId="0" applyNumberFormat="1" applyFont="1" applyBorder="1" applyAlignment="1">
      <alignment horizontal="left"/>
    </xf>
    <xf numFmtId="0" fontId="0" fillId="0" borderId="4" xfId="0" applyFont="1" applyBorder="1"/>
    <xf numFmtId="164" fontId="3" fillId="0" borderId="4" xfId="1" applyNumberFormat="1" applyFont="1" applyBorder="1"/>
    <xf numFmtId="49" fontId="0" fillId="0" borderId="0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164" fontId="3" fillId="0" borderId="5" xfId="1" applyNumberFormat="1" applyFont="1" applyBorder="1"/>
    <xf numFmtId="164" fontId="3" fillId="0" borderId="6" xfId="1" applyNumberFormat="1" applyFont="1" applyBorder="1"/>
    <xf numFmtId="49" fontId="6" fillId="0" borderId="6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164" fontId="5" fillId="0" borderId="2" xfId="1" applyNumberFormat="1" applyFont="1" applyBorder="1"/>
    <xf numFmtId="164" fontId="5" fillId="0" borderId="0" xfId="1" applyNumberFormat="1" applyFont="1" applyBorder="1"/>
    <xf numFmtId="0" fontId="3" fillId="0" borderId="0" xfId="0" applyFont="1" applyBorder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6" fontId="3" fillId="0" borderId="0" xfId="0" applyNumberFormat="1" applyFont="1" applyBorder="1"/>
    <xf numFmtId="49" fontId="2" fillId="0" borderId="7" xfId="0" applyNumberFormat="1" applyFont="1" applyBorder="1" applyAlignment="1">
      <alignment horizontal="left"/>
    </xf>
    <xf numFmtId="0" fontId="2" fillId="0" borderId="8" xfId="0" applyFont="1" applyBorder="1"/>
    <xf numFmtId="6" fontId="3" fillId="0" borderId="9" xfId="0" applyNumberFormat="1" applyFont="1" applyBorder="1"/>
    <xf numFmtId="0" fontId="3" fillId="0" borderId="6" xfId="0" applyFont="1" applyBorder="1"/>
    <xf numFmtId="164" fontId="8" fillId="0" borderId="2" xfId="0" applyNumberFormat="1" applyFont="1" applyBorder="1"/>
    <xf numFmtId="164" fontId="8" fillId="0" borderId="8" xfId="0" applyNumberFormat="1" applyFont="1" applyBorder="1"/>
    <xf numFmtId="0" fontId="0" fillId="0" borderId="0" xfId="0" applyFont="1" applyFill="1" applyBorder="1"/>
    <xf numFmtId="0" fontId="0" fillId="0" borderId="2" xfId="0" applyFont="1" applyFill="1" applyBorder="1"/>
    <xf numFmtId="0" fontId="3" fillId="0" borderId="5" xfId="0" applyFont="1" applyBorder="1"/>
    <xf numFmtId="0" fontId="5" fillId="0" borderId="0" xfId="0" applyFont="1"/>
    <xf numFmtId="0" fontId="2" fillId="0" borderId="7" xfId="0" applyFont="1" applyBorder="1" applyAlignment="1">
      <alignment horizontal="left"/>
    </xf>
    <xf numFmtId="164" fontId="8" fillId="0" borderId="0" xfId="0" applyNumberFormat="1" applyFont="1" applyBorder="1"/>
    <xf numFmtId="164" fontId="3" fillId="0" borderId="0" xfId="0" applyNumberFormat="1" applyFont="1" applyAlignment="1">
      <alignment wrapText="1"/>
    </xf>
    <xf numFmtId="165" fontId="5" fillId="0" borderId="2" xfId="0" applyNumberFormat="1" applyFont="1" applyBorder="1"/>
    <xf numFmtId="164" fontId="8" fillId="0" borderId="8" xfId="1" applyNumberFormat="1" applyFont="1" applyBorder="1"/>
    <xf numFmtId="0" fontId="0" fillId="0" borderId="3" xfId="0" applyFont="1" applyBorder="1" applyAlignment="1">
      <alignment wrapText="1"/>
    </xf>
    <xf numFmtId="8" fontId="3" fillId="0" borderId="0" xfId="0" applyNumberFormat="1" applyFont="1"/>
    <xf numFmtId="0" fontId="3" fillId="0" borderId="5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7" fillId="0" borderId="0" xfId="0" applyFont="1"/>
    <xf numFmtId="164" fontId="9" fillId="0" borderId="0" xfId="0" applyNumberFormat="1" applyFont="1"/>
    <xf numFmtId="0" fontId="9" fillId="0" borderId="0" xfId="0" applyFont="1"/>
    <xf numFmtId="164" fontId="9" fillId="0" borderId="0" xfId="1" applyNumberFormat="1" applyFont="1"/>
    <xf numFmtId="0" fontId="7" fillId="0" borderId="1" xfId="0" applyFont="1" applyBorder="1"/>
    <xf numFmtId="164" fontId="9" fillId="0" borderId="1" xfId="1" applyNumberFormat="1" applyFont="1" applyBorder="1"/>
    <xf numFmtId="164" fontId="7" fillId="0" borderId="1" xfId="1" applyNumberFormat="1" applyFont="1" applyBorder="1"/>
    <xf numFmtId="0" fontId="9" fillId="0" borderId="0" xfId="0" applyFont="1" applyBorder="1"/>
    <xf numFmtId="164" fontId="7" fillId="0" borderId="0" xfId="1" applyNumberFormat="1" applyFont="1" applyBorder="1"/>
    <xf numFmtId="8" fontId="9" fillId="0" borderId="0" xfId="0" applyNumberFormat="1" applyFont="1"/>
    <xf numFmtId="0" fontId="7" fillId="0" borderId="1" xfId="0" applyFont="1" applyBorder="1" applyAlignment="1"/>
    <xf numFmtId="164" fontId="9" fillId="0" borderId="1" xfId="0" applyNumberFormat="1" applyFont="1" applyBorder="1"/>
    <xf numFmtId="164" fontId="7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164" fontId="0" fillId="0" borderId="2" xfId="1" applyNumberFormat="1" applyFont="1" applyBorder="1"/>
    <xf numFmtId="0" fontId="0" fillId="0" borderId="9" xfId="0" applyFont="1" applyBorder="1"/>
    <xf numFmtId="165" fontId="0" fillId="2" borderId="0" xfId="0" applyNumberFormat="1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1"/>
  <sheetViews>
    <sheetView tabSelected="1" zoomScale="90" zoomScaleNormal="90" workbookViewId="0">
      <selection activeCell="A2" sqref="A2:H87"/>
    </sheetView>
  </sheetViews>
  <sheetFormatPr baseColWidth="10" defaultRowHeight="14.5" x14ac:dyDescent="0.35"/>
  <cols>
    <col min="1" max="1" width="15.453125" customWidth="1"/>
    <col min="2" max="2" width="42.1796875" bestFit="1" customWidth="1"/>
    <col min="3" max="3" width="12.7265625" bestFit="1" customWidth="1"/>
    <col min="4" max="4" width="11.54296875" bestFit="1" customWidth="1"/>
    <col min="5" max="5" width="13.7265625" style="1" customWidth="1"/>
  </cols>
  <sheetData>
    <row r="2" spans="1:5" x14ac:dyDescent="0.35">
      <c r="A2" s="70" t="s">
        <v>54</v>
      </c>
      <c r="B2" s="70"/>
      <c r="C2" s="70"/>
      <c r="D2" s="70"/>
    </row>
    <row r="3" spans="1:5" x14ac:dyDescent="0.35">
      <c r="A3" s="8"/>
      <c r="B3" s="8"/>
      <c r="C3" s="8"/>
      <c r="D3" s="8"/>
    </row>
    <row r="4" spans="1:5" x14ac:dyDescent="0.35">
      <c r="A4" s="2" t="s">
        <v>55</v>
      </c>
      <c r="B4" s="8"/>
      <c r="C4" s="8"/>
      <c r="D4" s="8"/>
    </row>
    <row r="5" spans="1:5" x14ac:dyDescent="0.35">
      <c r="A5" s="8"/>
      <c r="B5" s="8"/>
      <c r="C5" s="8"/>
      <c r="D5" s="8"/>
    </row>
    <row r="6" spans="1:5" x14ac:dyDescent="0.35">
      <c r="A6" s="2" t="s">
        <v>0</v>
      </c>
      <c r="B6" s="2" t="s">
        <v>1</v>
      </c>
      <c r="C6" s="2" t="s">
        <v>47</v>
      </c>
      <c r="D6" s="2" t="s">
        <v>45</v>
      </c>
      <c r="E6" s="61" t="s">
        <v>46</v>
      </c>
    </row>
    <row r="7" spans="1:5" x14ac:dyDescent="0.35">
      <c r="A7" s="2"/>
      <c r="B7" s="2"/>
      <c r="C7" s="2"/>
      <c r="D7" s="8"/>
    </row>
    <row r="8" spans="1:5" x14ac:dyDescent="0.35">
      <c r="A8" s="14" t="s">
        <v>2</v>
      </c>
      <c r="B8" s="2"/>
      <c r="C8" s="3"/>
      <c r="D8" s="8"/>
    </row>
    <row r="9" spans="1:5" x14ac:dyDescent="0.35">
      <c r="A9" s="14"/>
      <c r="B9" s="2"/>
      <c r="C9" s="2"/>
      <c r="D9" s="8"/>
    </row>
    <row r="10" spans="1:5" x14ac:dyDescent="0.35">
      <c r="A10" s="15">
        <v>1</v>
      </c>
      <c r="B10" s="2" t="s">
        <v>7</v>
      </c>
      <c r="C10" s="8"/>
      <c r="D10" s="85"/>
    </row>
    <row r="11" spans="1:5" s="1" customFormat="1" x14ac:dyDescent="0.35">
      <c r="A11" s="20" t="s">
        <v>49</v>
      </c>
      <c r="B11" s="21" t="s">
        <v>3</v>
      </c>
      <c r="C11" s="22">
        <v>3090.58</v>
      </c>
      <c r="D11" s="10"/>
    </row>
    <row r="12" spans="1:5" s="1" customFormat="1" ht="16" x14ac:dyDescent="0.5">
      <c r="A12" s="25" t="s">
        <v>36</v>
      </c>
      <c r="B12" s="43" t="s">
        <v>7</v>
      </c>
      <c r="C12" s="55"/>
      <c r="D12" s="56">
        <f>SUM(C11)</f>
        <v>3090.58</v>
      </c>
    </row>
    <row r="13" spans="1:5" x14ac:dyDescent="0.35">
      <c r="A13" s="17"/>
      <c r="B13" s="8"/>
      <c r="C13" s="85"/>
      <c r="D13" s="85"/>
    </row>
    <row r="14" spans="1:5" x14ac:dyDescent="0.35">
      <c r="A14" s="15">
        <v>2</v>
      </c>
      <c r="B14" s="2" t="s">
        <v>8</v>
      </c>
      <c r="C14" s="8"/>
      <c r="D14" s="85"/>
    </row>
    <row r="15" spans="1:5" x14ac:dyDescent="0.35">
      <c r="A15" s="23" t="s">
        <v>50</v>
      </c>
      <c r="B15" s="21" t="s">
        <v>9</v>
      </c>
      <c r="C15" s="22">
        <v>400</v>
      </c>
      <c r="D15" s="85"/>
    </row>
    <row r="16" spans="1:5" ht="29" x14ac:dyDescent="0.35">
      <c r="A16" s="20" t="s">
        <v>51</v>
      </c>
      <c r="B16" s="24" t="s">
        <v>10</v>
      </c>
      <c r="C16" s="22">
        <v>1250</v>
      </c>
      <c r="D16" s="85"/>
    </row>
    <row r="17" spans="1:5" s="9" customFormat="1" x14ac:dyDescent="0.35">
      <c r="A17" s="19"/>
      <c r="B17" s="11" t="s">
        <v>32</v>
      </c>
      <c r="C17" s="18"/>
      <c r="D17" s="18"/>
      <c r="E17" s="64">
        <v>1250</v>
      </c>
    </row>
    <row r="18" spans="1:5" x14ac:dyDescent="0.35">
      <c r="A18" s="17"/>
      <c r="B18" s="18"/>
      <c r="C18" s="85"/>
      <c r="D18" s="85"/>
    </row>
    <row r="19" spans="1:5" s="1" customFormat="1" x14ac:dyDescent="0.35">
      <c r="A19" s="20" t="s">
        <v>52</v>
      </c>
      <c r="B19" s="21" t="s">
        <v>11</v>
      </c>
      <c r="C19" s="22">
        <v>0</v>
      </c>
      <c r="D19" s="10"/>
    </row>
    <row r="20" spans="1:5" s="1" customFormat="1" x14ac:dyDescent="0.35">
      <c r="A20" s="20" t="s">
        <v>53</v>
      </c>
      <c r="B20" s="21" t="s">
        <v>12</v>
      </c>
      <c r="C20" s="22">
        <f>SUM(E21:E22)</f>
        <v>1500</v>
      </c>
    </row>
    <row r="21" spans="1:5" x14ac:dyDescent="0.35">
      <c r="A21" s="17"/>
      <c r="B21" s="11" t="s">
        <v>61</v>
      </c>
      <c r="C21" s="8"/>
      <c r="D21" s="8"/>
      <c r="E21" s="10">
        <v>600</v>
      </c>
    </row>
    <row r="22" spans="1:5" x14ac:dyDescent="0.35">
      <c r="A22" s="17"/>
      <c r="B22" s="71" t="s">
        <v>88</v>
      </c>
      <c r="C22" s="72"/>
      <c r="D22" s="72"/>
      <c r="E22" s="73">
        <v>900</v>
      </c>
    </row>
    <row r="23" spans="1:5" x14ac:dyDescent="0.35">
      <c r="A23" s="17"/>
      <c r="B23" s="18"/>
      <c r="C23" s="85"/>
      <c r="D23" s="8"/>
    </row>
    <row r="24" spans="1:5" s="1" customFormat="1" x14ac:dyDescent="0.35">
      <c r="A24" s="20" t="s">
        <v>56</v>
      </c>
      <c r="B24" s="21" t="s">
        <v>13</v>
      </c>
      <c r="C24" s="22">
        <v>0</v>
      </c>
    </row>
    <row r="25" spans="1:5" s="1" customFormat="1" ht="16" x14ac:dyDescent="0.5">
      <c r="A25" s="25" t="s">
        <v>37</v>
      </c>
      <c r="B25" s="26" t="s">
        <v>8</v>
      </c>
      <c r="C25" s="55"/>
      <c r="D25" s="56">
        <f>SUM(C15:C24)</f>
        <v>3150</v>
      </c>
    </row>
    <row r="26" spans="1:5" s="1" customFormat="1" x14ac:dyDescent="0.35">
      <c r="A26" s="17"/>
      <c r="B26" s="8"/>
      <c r="C26" s="10"/>
    </row>
    <row r="27" spans="1:5" s="1" customFormat="1" x14ac:dyDescent="0.35">
      <c r="A27" s="15" t="s">
        <v>34</v>
      </c>
      <c r="B27" s="2" t="s">
        <v>35</v>
      </c>
      <c r="C27" s="10"/>
    </row>
    <row r="28" spans="1:5" s="1" customFormat="1" x14ac:dyDescent="0.35">
      <c r="A28" s="20" t="s">
        <v>57</v>
      </c>
      <c r="B28" s="21" t="s">
        <v>33</v>
      </c>
      <c r="C28" s="22">
        <f>SUM(E29:E30)</f>
        <v>550</v>
      </c>
    </row>
    <row r="29" spans="1:5" s="1" customFormat="1" x14ac:dyDescent="0.35">
      <c r="A29" s="17"/>
      <c r="B29" s="1" t="s">
        <v>62</v>
      </c>
      <c r="C29" s="10"/>
      <c r="E29" s="68">
        <v>100</v>
      </c>
    </row>
    <row r="30" spans="1:5" s="1" customFormat="1" x14ac:dyDescent="0.35">
      <c r="A30" s="17"/>
      <c r="B30" s="1" t="s">
        <v>63</v>
      </c>
      <c r="C30" s="10"/>
      <c r="E30" s="68">
        <v>450</v>
      </c>
    </row>
    <row r="31" spans="1:5" s="1" customFormat="1" ht="16" x14ac:dyDescent="0.5">
      <c r="A31" s="25" t="s">
        <v>38</v>
      </c>
      <c r="B31" s="43" t="s">
        <v>39</v>
      </c>
      <c r="C31" s="28"/>
      <c r="D31" s="56">
        <f>SUM(C28)</f>
        <v>550</v>
      </c>
    </row>
    <row r="32" spans="1:5" s="1" customFormat="1" ht="15" thickBot="1" x14ac:dyDescent="0.4">
      <c r="A32" s="48"/>
      <c r="B32" s="49"/>
      <c r="C32" s="50"/>
      <c r="D32" s="51"/>
    </row>
    <row r="33" spans="1:6" s="1" customFormat="1" ht="16.5" thickBot="1" x14ac:dyDescent="0.55000000000000004">
      <c r="A33" s="52" t="s">
        <v>42</v>
      </c>
      <c r="B33" s="53" t="s">
        <v>2</v>
      </c>
      <c r="C33" s="57">
        <f>SUM(D31,D25,D12)</f>
        <v>6790.58</v>
      </c>
      <c r="D33" s="54"/>
    </row>
    <row r="34" spans="1:6" x14ac:dyDescent="0.35">
      <c r="A34" s="17"/>
      <c r="B34" s="8"/>
      <c r="C34" s="8"/>
      <c r="D34" s="8"/>
    </row>
    <row r="35" spans="1:6" x14ac:dyDescent="0.35">
      <c r="A35" s="16" t="s">
        <v>4</v>
      </c>
      <c r="B35" s="2"/>
      <c r="C35" s="7"/>
      <c r="D35" s="85"/>
    </row>
    <row r="36" spans="1:6" x14ac:dyDescent="0.35">
      <c r="A36" s="15"/>
      <c r="B36" s="2"/>
      <c r="C36" s="7"/>
      <c r="D36" s="85"/>
    </row>
    <row r="37" spans="1:6" x14ac:dyDescent="0.35">
      <c r="A37" s="15">
        <v>4</v>
      </c>
      <c r="B37" s="2" t="s">
        <v>14</v>
      </c>
      <c r="C37" s="7"/>
      <c r="D37" s="85"/>
    </row>
    <row r="38" spans="1:6" s="1" customFormat="1" x14ac:dyDescent="0.35">
      <c r="A38" s="17" t="s">
        <v>58</v>
      </c>
      <c r="B38" s="8" t="s">
        <v>15</v>
      </c>
      <c r="C38" s="12">
        <v>0</v>
      </c>
      <c r="D38" s="10"/>
      <c r="E38" s="13"/>
      <c r="F38" s="13"/>
    </row>
    <row r="39" spans="1:6" s="1" customFormat="1" ht="16" x14ac:dyDescent="0.5">
      <c r="A39" s="25" t="s">
        <v>43</v>
      </c>
      <c r="B39" s="43" t="s">
        <v>14</v>
      </c>
      <c r="C39" s="65"/>
      <c r="D39" s="56">
        <f>SUM(C38)</f>
        <v>0</v>
      </c>
      <c r="E39" s="13"/>
      <c r="F39" s="13"/>
    </row>
    <row r="40" spans="1:6" x14ac:dyDescent="0.35">
      <c r="A40" s="15"/>
      <c r="B40" s="2"/>
      <c r="C40" s="7"/>
      <c r="D40" s="85"/>
    </row>
    <row r="41" spans="1:6" x14ac:dyDescent="0.35">
      <c r="A41" s="15">
        <v>5</v>
      </c>
      <c r="B41" s="2" t="s">
        <v>16</v>
      </c>
      <c r="C41" s="7"/>
      <c r="D41" s="85"/>
    </row>
    <row r="42" spans="1:6" s="1" customFormat="1" x14ac:dyDescent="0.35">
      <c r="A42" s="31" t="s">
        <v>59</v>
      </c>
      <c r="B42" s="32" t="s">
        <v>5</v>
      </c>
      <c r="C42" s="33">
        <f>SUM(E43:E43)</f>
        <v>80</v>
      </c>
      <c r="E42" s="61"/>
    </row>
    <row r="43" spans="1:6" s="1" customFormat="1" x14ac:dyDescent="0.35">
      <c r="A43" s="38"/>
      <c r="B43" s="60" t="s">
        <v>78</v>
      </c>
      <c r="C43" s="39"/>
      <c r="E43" s="68">
        <v>80</v>
      </c>
    </row>
    <row r="44" spans="1:6" s="1" customFormat="1" x14ac:dyDescent="0.35">
      <c r="A44" s="20" t="s">
        <v>60</v>
      </c>
      <c r="B44" s="21" t="s">
        <v>17</v>
      </c>
      <c r="C44" s="29">
        <v>0</v>
      </c>
    </row>
    <row r="45" spans="1:6" s="1" customFormat="1" x14ac:dyDescent="0.35">
      <c r="A45" s="20" t="s">
        <v>64</v>
      </c>
      <c r="B45" s="21" t="s">
        <v>18</v>
      </c>
      <c r="C45" s="29">
        <v>0</v>
      </c>
    </row>
    <row r="46" spans="1:6" s="1" customFormat="1" x14ac:dyDescent="0.35">
      <c r="A46" s="20" t="s">
        <v>65</v>
      </c>
      <c r="B46" s="21" t="s">
        <v>19</v>
      </c>
      <c r="C46" s="29">
        <v>0</v>
      </c>
    </row>
    <row r="47" spans="1:6" s="1" customFormat="1" x14ac:dyDescent="0.35">
      <c r="A47" s="20" t="s">
        <v>66</v>
      </c>
      <c r="B47" s="21" t="s">
        <v>20</v>
      </c>
      <c r="C47" s="29">
        <f>SUM(E48:E49)</f>
        <v>800</v>
      </c>
    </row>
    <row r="48" spans="1:6" s="1" customFormat="1" x14ac:dyDescent="0.35">
      <c r="A48" s="37"/>
      <c r="B48" s="47" t="s">
        <v>75</v>
      </c>
      <c r="C48" s="86"/>
      <c r="D48" s="8"/>
      <c r="E48" s="6">
        <v>200</v>
      </c>
    </row>
    <row r="49" spans="1:5" s="1" customFormat="1" x14ac:dyDescent="0.35">
      <c r="A49" s="30"/>
      <c r="B49" s="28" t="s">
        <v>76</v>
      </c>
      <c r="C49" s="26"/>
      <c r="D49" s="8"/>
      <c r="E49" s="6">
        <v>600</v>
      </c>
    </row>
    <row r="50" spans="1:5" s="1" customFormat="1" x14ac:dyDescent="0.35">
      <c r="A50" s="41"/>
      <c r="B50" s="42"/>
      <c r="C50" s="40"/>
    </row>
    <row r="51" spans="1:5" s="1" customFormat="1" x14ac:dyDescent="0.35">
      <c r="A51" s="34" t="s">
        <v>67</v>
      </c>
      <c r="B51" s="35" t="s">
        <v>21</v>
      </c>
      <c r="C51" s="36">
        <v>600</v>
      </c>
    </row>
    <row r="52" spans="1:5" x14ac:dyDescent="0.35">
      <c r="A52" s="17"/>
      <c r="B52" s="1" t="s">
        <v>77</v>
      </c>
      <c r="C52" s="8"/>
      <c r="D52" s="8"/>
      <c r="E52" s="6">
        <v>600</v>
      </c>
    </row>
    <row r="53" spans="1:5" x14ac:dyDescent="0.35">
      <c r="A53" s="25" t="s">
        <v>40</v>
      </c>
      <c r="B53" s="43" t="s">
        <v>16</v>
      </c>
      <c r="C53" s="87"/>
      <c r="D53" s="27">
        <f>SUM(C42:C51)</f>
        <v>1480</v>
      </c>
    </row>
    <row r="54" spans="1:5" x14ac:dyDescent="0.35">
      <c r="A54" s="17"/>
      <c r="B54" s="8"/>
      <c r="C54" s="6"/>
      <c r="D54" s="8"/>
    </row>
    <row r="55" spans="1:5" x14ac:dyDescent="0.35">
      <c r="A55" s="15">
        <v>6</v>
      </c>
      <c r="B55" s="2" t="s">
        <v>22</v>
      </c>
      <c r="C55" s="4"/>
      <c r="D55" s="8"/>
    </row>
    <row r="56" spans="1:5" s="1" customFormat="1" ht="29" x14ac:dyDescent="0.35">
      <c r="A56" s="20" t="s">
        <v>68</v>
      </c>
      <c r="B56" s="24" t="s">
        <v>23</v>
      </c>
      <c r="C56" s="29">
        <v>0</v>
      </c>
    </row>
    <row r="57" spans="1:5" s="1" customFormat="1" ht="29" x14ac:dyDescent="0.35">
      <c r="A57" s="31" t="s">
        <v>69</v>
      </c>
      <c r="B57" s="67" t="s">
        <v>24</v>
      </c>
      <c r="C57" s="33">
        <v>600</v>
      </c>
    </row>
    <row r="58" spans="1:5" s="1" customFormat="1" x14ac:dyDescent="0.35">
      <c r="A58" s="38"/>
      <c r="B58" s="69" t="s">
        <v>87</v>
      </c>
      <c r="C58" s="39"/>
      <c r="D58" s="47"/>
      <c r="E58" s="68">
        <v>600</v>
      </c>
    </row>
    <row r="59" spans="1:5" s="1" customFormat="1" x14ac:dyDescent="0.35">
      <c r="A59" s="25" t="s">
        <v>41</v>
      </c>
      <c r="B59" s="44" t="s">
        <v>22</v>
      </c>
      <c r="C59" s="28"/>
      <c r="D59" s="45">
        <f>SUM(C56:C57)</f>
        <v>600</v>
      </c>
    </row>
    <row r="60" spans="1:5" x14ac:dyDescent="0.35">
      <c r="A60" s="17"/>
      <c r="B60" s="8"/>
      <c r="C60" s="5"/>
      <c r="D60" s="8"/>
    </row>
    <row r="61" spans="1:5" x14ac:dyDescent="0.35">
      <c r="A61" s="15">
        <v>7</v>
      </c>
      <c r="B61" s="2" t="s">
        <v>25</v>
      </c>
      <c r="C61" s="4"/>
      <c r="D61" s="8"/>
    </row>
    <row r="62" spans="1:5" x14ac:dyDescent="0.35">
      <c r="A62" s="20" t="s">
        <v>70</v>
      </c>
      <c r="B62" s="24" t="s">
        <v>26</v>
      </c>
      <c r="C62" s="29">
        <f>SUM(E63:E66)</f>
        <v>200.57999999999998</v>
      </c>
      <c r="D62" s="8"/>
      <c r="E62" s="61"/>
    </row>
    <row r="63" spans="1:5" x14ac:dyDescent="0.35">
      <c r="A63" s="17"/>
      <c r="B63" s="1" t="s">
        <v>81</v>
      </c>
      <c r="C63" s="8"/>
      <c r="D63" s="8"/>
      <c r="E63" s="6">
        <v>50.58</v>
      </c>
    </row>
    <row r="64" spans="1:5" x14ac:dyDescent="0.35">
      <c r="A64" s="17"/>
      <c r="B64" s="1" t="s">
        <v>82</v>
      </c>
      <c r="C64" s="8"/>
      <c r="D64" s="8"/>
      <c r="E64" s="6">
        <v>100</v>
      </c>
    </row>
    <row r="65" spans="1:5" x14ac:dyDescent="0.35">
      <c r="A65" s="17"/>
      <c r="B65" s="1" t="s">
        <v>83</v>
      </c>
      <c r="C65" s="8"/>
      <c r="D65" s="8"/>
      <c r="E65" s="6">
        <v>40</v>
      </c>
    </row>
    <row r="66" spans="1:5" x14ac:dyDescent="0.35">
      <c r="A66" s="17"/>
      <c r="B66" s="1" t="s">
        <v>84</v>
      </c>
      <c r="C66" s="8"/>
      <c r="D66" s="8"/>
      <c r="E66" s="6">
        <v>10</v>
      </c>
    </row>
    <row r="67" spans="1:5" x14ac:dyDescent="0.35">
      <c r="A67" s="17"/>
      <c r="B67" s="8"/>
      <c r="C67" s="5"/>
      <c r="D67" s="8"/>
    </row>
    <row r="68" spans="1:5" ht="14.25" customHeight="1" x14ac:dyDescent="0.35">
      <c r="A68" s="20" t="s">
        <v>71</v>
      </c>
      <c r="B68" s="24" t="s">
        <v>27</v>
      </c>
      <c r="C68" s="29">
        <f>SUM(E69:E70)</f>
        <v>1800</v>
      </c>
      <c r="D68" s="8"/>
    </row>
    <row r="69" spans="1:5" x14ac:dyDescent="0.35">
      <c r="A69" s="17"/>
      <c r="B69" s="74" t="s">
        <v>85</v>
      </c>
      <c r="C69" s="72"/>
      <c r="D69" s="72"/>
      <c r="E69" s="75">
        <v>250</v>
      </c>
    </row>
    <row r="70" spans="1:5" x14ac:dyDescent="0.35">
      <c r="A70" s="17"/>
      <c r="B70" s="74" t="s">
        <v>86</v>
      </c>
      <c r="C70" s="72"/>
      <c r="D70" s="72"/>
      <c r="E70" s="75">
        <v>1550</v>
      </c>
    </row>
    <row r="71" spans="1:5" x14ac:dyDescent="0.35">
      <c r="A71" s="20" t="s">
        <v>72</v>
      </c>
      <c r="B71" s="76" t="s">
        <v>28</v>
      </c>
      <c r="C71" s="77">
        <v>0</v>
      </c>
      <c r="D71" s="72"/>
      <c r="E71" s="74"/>
    </row>
    <row r="72" spans="1:5" x14ac:dyDescent="0.35">
      <c r="A72" s="20" t="s">
        <v>73</v>
      </c>
      <c r="B72" s="76" t="s">
        <v>29</v>
      </c>
      <c r="C72" s="78">
        <f>SUM(E73:E74)</f>
        <v>1210</v>
      </c>
      <c r="D72" s="72"/>
      <c r="E72" s="74"/>
    </row>
    <row r="73" spans="1:5" x14ac:dyDescent="0.35">
      <c r="A73" s="37"/>
      <c r="B73" s="79" t="s">
        <v>79</v>
      </c>
      <c r="C73" s="80"/>
      <c r="D73" s="72"/>
      <c r="E73" s="81">
        <v>450</v>
      </c>
    </row>
    <row r="74" spans="1:5" x14ac:dyDescent="0.35">
      <c r="A74" s="37"/>
      <c r="B74" s="79" t="s">
        <v>63</v>
      </c>
      <c r="C74" s="80"/>
      <c r="D74" s="72"/>
      <c r="E74" s="81">
        <v>760</v>
      </c>
    </row>
    <row r="75" spans="1:5" x14ac:dyDescent="0.35">
      <c r="A75" s="20" t="s">
        <v>74</v>
      </c>
      <c r="B75" s="82" t="s">
        <v>30</v>
      </c>
      <c r="C75" s="83">
        <f>SUM(E76:E79)</f>
        <v>1500</v>
      </c>
      <c r="D75" s="84"/>
      <c r="E75" s="74"/>
    </row>
    <row r="76" spans="1:5" x14ac:dyDescent="0.35">
      <c r="A76" s="17"/>
      <c r="B76" s="74" t="s">
        <v>80</v>
      </c>
      <c r="C76" s="72"/>
      <c r="D76" s="72"/>
      <c r="E76" s="73">
        <v>100</v>
      </c>
    </row>
    <row r="77" spans="1:5" x14ac:dyDescent="0.35">
      <c r="A77" s="17"/>
      <c r="B77" s="74" t="s">
        <v>31</v>
      </c>
      <c r="C77" s="72"/>
      <c r="D77" s="72"/>
      <c r="E77" s="73">
        <v>100</v>
      </c>
    </row>
    <row r="78" spans="1:5" x14ac:dyDescent="0.35">
      <c r="A78" s="17"/>
      <c r="B78" s="74" t="s">
        <v>61</v>
      </c>
      <c r="C78" s="72"/>
      <c r="D78" s="72"/>
      <c r="E78" s="73">
        <v>300</v>
      </c>
    </row>
    <row r="79" spans="1:5" x14ac:dyDescent="0.35">
      <c r="A79" s="17"/>
      <c r="B79" s="74" t="s">
        <v>88</v>
      </c>
      <c r="C79" s="72"/>
      <c r="D79" s="72"/>
      <c r="E79" s="73">
        <v>1000</v>
      </c>
    </row>
    <row r="80" spans="1:5" x14ac:dyDescent="0.35">
      <c r="A80" s="17"/>
      <c r="B80" s="1"/>
      <c r="C80" s="8"/>
      <c r="D80" s="8"/>
      <c r="E80" s="10"/>
    </row>
    <row r="81" spans="1:5" ht="16" x14ac:dyDescent="0.5">
      <c r="A81" s="25" t="s">
        <v>44</v>
      </c>
      <c r="B81" s="59" t="s">
        <v>25</v>
      </c>
      <c r="C81" s="45"/>
      <c r="D81" s="56">
        <f>SUM(C62:C77)</f>
        <v>4710.58</v>
      </c>
      <c r="E81" s="61" t="s">
        <v>89</v>
      </c>
    </row>
    <row r="82" spans="1:5" ht="16" x14ac:dyDescent="0.5">
      <c r="A82" s="48"/>
      <c r="B82" s="58"/>
      <c r="C82" s="46"/>
      <c r="D82" s="63"/>
      <c r="E82" s="61"/>
    </row>
    <row r="83" spans="1:5" ht="15" thickBot="1" x14ac:dyDescent="0.4">
      <c r="A83" s="17"/>
      <c r="B83" s="8"/>
      <c r="C83" s="5"/>
      <c r="D83" s="8"/>
    </row>
    <row r="84" spans="1:5" ht="16.5" thickBot="1" x14ac:dyDescent="0.55000000000000004">
      <c r="A84" s="62" t="s">
        <v>42</v>
      </c>
      <c r="B84" s="53" t="s">
        <v>4</v>
      </c>
      <c r="C84" s="66">
        <f>SUM(D39,D53,D59,D81)</f>
        <v>6790.58</v>
      </c>
      <c r="D84" s="88"/>
    </row>
    <row r="85" spans="1:5" x14ac:dyDescent="0.35">
      <c r="A85" s="2"/>
      <c r="B85" s="2"/>
      <c r="C85" s="3"/>
      <c r="D85" s="8"/>
    </row>
    <row r="86" spans="1:5" x14ac:dyDescent="0.35">
      <c r="A86" s="8"/>
      <c r="B86" s="8" t="s">
        <v>48</v>
      </c>
      <c r="C86" s="2" t="s">
        <v>6</v>
      </c>
      <c r="D86" s="8"/>
    </row>
    <row r="87" spans="1:5" ht="24.75" customHeight="1" x14ac:dyDescent="0.35">
      <c r="A87" s="8"/>
      <c r="B87" s="26"/>
      <c r="C87" s="89">
        <f>C33-C84</f>
        <v>0</v>
      </c>
      <c r="D87" s="8"/>
    </row>
    <row r="88" spans="1:5" x14ac:dyDescent="0.35">
      <c r="A88" s="8"/>
      <c r="B88" s="8"/>
      <c r="C88" s="8"/>
      <c r="D88" s="8"/>
    </row>
    <row r="89" spans="1:5" x14ac:dyDescent="0.35">
      <c r="A89" s="8"/>
      <c r="B89" s="8"/>
      <c r="C89" s="8"/>
      <c r="D89" s="8"/>
    </row>
    <row r="90" spans="1:5" x14ac:dyDescent="0.35">
      <c r="A90" s="8"/>
      <c r="B90" s="8"/>
      <c r="C90" s="8"/>
      <c r="D90" s="8"/>
    </row>
    <row r="95" spans="1:5" x14ac:dyDescent="0.35">
      <c r="C95" s="5"/>
    </row>
    <row r="101" spans="3:3" x14ac:dyDescent="0.35">
      <c r="C101" s="5"/>
    </row>
  </sheetData>
  <mergeCells count="1">
    <mergeCell ref="A2:D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buero</dc:creator>
  <cp:lastModifiedBy>Isabel</cp:lastModifiedBy>
  <dcterms:created xsi:type="dcterms:W3CDTF">2014-09-21T09:12:39Z</dcterms:created>
  <dcterms:modified xsi:type="dcterms:W3CDTF">2019-01-07T17:38:50Z</dcterms:modified>
</cp:coreProperties>
</file>